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'Arkusz1'!$A$1:$L$40</definedName>
  </definedNames>
  <calcPr fullCalcOnLoad="1"/>
</workbook>
</file>

<file path=xl/sharedStrings.xml><?xml version="1.0" encoding="utf-8"?>
<sst xmlns="http://schemas.openxmlformats.org/spreadsheetml/2006/main" count="109" uniqueCount="68">
  <si>
    <t>Lp.</t>
  </si>
  <si>
    <t>Asortyment</t>
  </si>
  <si>
    <t>Olej przekładniowy Trans 10W; 2F-TE-ML 03C,Alison C 4(10W),CAT TO-4(10W)</t>
  </si>
  <si>
    <t>Olej przekładniowy ATF Dexron III,ZF TE-ML 14A,04D,17C,03D,MAN 339 typ Z-1/339 typ V-1,GM Dexron III,Allison C-4</t>
  </si>
  <si>
    <t>Koncentrat do chłodnicy Glysantin G48,MAN 324NF,MB 325.0</t>
  </si>
  <si>
    <t>Olej przekładniowy 85W90 API GL-5,ZF-TE-ML 07A,MAN 342 typ M1,MB 2350,ZF-TE-ML 16C/17B/19B/21A</t>
  </si>
  <si>
    <t>badanie laboratoryjne próby oleju</t>
  </si>
  <si>
    <t xml:space="preserve">  inspekcji silnika 6 cylindrowego</t>
  </si>
  <si>
    <t xml:space="preserve">Cena netto </t>
  </si>
  <si>
    <t>Cena netto</t>
  </si>
  <si>
    <t>Podatek VAT</t>
  </si>
  <si>
    <t>Razem brutto</t>
  </si>
  <si>
    <t>Razem netto</t>
  </si>
  <si>
    <t>208 l</t>
  </si>
  <si>
    <t>20 l</t>
  </si>
  <si>
    <t>400 g</t>
  </si>
  <si>
    <t>50 Kg</t>
  </si>
  <si>
    <t>X</t>
  </si>
  <si>
    <t xml:space="preserve">Ilość </t>
  </si>
  <si>
    <t>Ilość</t>
  </si>
  <si>
    <t xml:space="preserve">1 l </t>
  </si>
  <si>
    <t>opakowanie 1</t>
  </si>
  <si>
    <t>Opakowanie 2</t>
  </si>
  <si>
    <t>Załącznik nr 1 do WZ</t>
  </si>
  <si>
    <t>Smar Lubra Kernite K AC</t>
  </si>
  <si>
    <t>Olej hydrauliczny Hydrogard ISO VG 46</t>
  </si>
  <si>
    <t>Olej hydrauliczny Hydrogard 10W30 ISO VG 68</t>
  </si>
  <si>
    <t>Olej hydrauliczny Hydrogard FG ISO 46</t>
  </si>
  <si>
    <t>Olej przekładniowy Top Blend ISO VG 320</t>
  </si>
  <si>
    <t>Olej przekładniowy Top Blend ISO VG 680</t>
  </si>
  <si>
    <t>Olej przekładniowy Top Blend 85W90 ISO VG 220</t>
  </si>
  <si>
    <t>Olej przekładniowy Top Blend 80W90 ISO VG 150</t>
  </si>
  <si>
    <t>Smar Lubra K CC</t>
  </si>
  <si>
    <t>Smar Lubra K LC SUPER</t>
  </si>
  <si>
    <t>RAZEM</t>
  </si>
  <si>
    <r>
      <rPr>
        <b/>
        <sz val="11"/>
        <rFont val="Times New Roman"/>
        <family val="1"/>
      </rPr>
      <t>GRUPA I</t>
    </r>
    <r>
      <rPr>
        <sz val="11"/>
        <rFont val="Times New Roman"/>
        <family val="1"/>
      </rPr>
      <t xml:space="preserve"> WYKAZ OLEJÓW I SMARÓW DO POJAZDÓW SILNIKOWYCH WEDŁUG SPECYFIKACJI PRODUCENTA     </t>
    </r>
  </si>
  <si>
    <t>30 l</t>
  </si>
  <si>
    <t>x</t>
  </si>
  <si>
    <t>Lp</t>
  </si>
  <si>
    <r>
      <rPr>
        <b/>
        <sz val="20"/>
        <rFont val="Times New Roman"/>
        <family val="1"/>
      </rPr>
      <t xml:space="preserve">Arkusz jest edytowalny w kolumnach:
 F, I, K
1. Kolumna F i I- Należy wpisać cenę jednostkowa netto za opakowanie 1 i\lub 2. Arkusz pomnoży przez szacunkowe zapotrzebowanie i zwróci wynik w kolumnie  J.
2. Kolumna K - Podatek VAT  tutaj należy wpisać wartość wyrażoną w % np. 23,  a nie 23%
4. Kolumna L - wartość brutto  zostanie obliczona automatycznie.
</t>
    </r>
    <r>
      <rPr>
        <b/>
        <sz val="20"/>
        <color indexed="10"/>
        <rFont val="Times New Roman"/>
        <family val="1"/>
      </rPr>
      <t xml:space="preserve">
Tabelę należy wydrukować i dołączyć do formularza ofertowergo !!
</t>
    </r>
  </si>
  <si>
    <t>Smar UN LOK 2000</t>
  </si>
  <si>
    <t>500 g</t>
  </si>
  <si>
    <t>60 l</t>
  </si>
  <si>
    <t>Olej hydrauliczny ISO VG 46 DIN 51524-2(HLP),Vickers I-286-S,Vickers M-2950-S,Denison HF-0</t>
  </si>
  <si>
    <t>Olej hydrauliczny ISO VG 32 DIN 51524-2(HLP),Vickers I-286-S,Vickers M-2950-S,Denison HF-0</t>
  </si>
  <si>
    <t>Smar samochodowy NLG 2 Litowy z dodatkiem Mos2 lepkość oleju przy40 st 160 temp.Kroplenia 190 st.(tuba)</t>
  </si>
  <si>
    <t>390g</t>
  </si>
  <si>
    <t xml:space="preserve">Smar samochodowy NLG 2 Litowy DIN 51826 KPK-20 </t>
  </si>
  <si>
    <t>Smar samochodowy Arcanol Multi 3 (tuba )</t>
  </si>
  <si>
    <t>Płyn hamulcowy DOT-4 FMVSS 116 .SAE.J1704 ISO 4925</t>
  </si>
  <si>
    <t>20l</t>
  </si>
  <si>
    <t>0,5 l</t>
  </si>
  <si>
    <t>1 l</t>
  </si>
  <si>
    <t>390 g</t>
  </si>
  <si>
    <t>Olej silnikowy 15W40,API CI-4/CH-4/SL/SJ,ACEA E7,A2/B2,Catepillar ECF-2,MB 228 3,RLD-2,VDS-2/VDS-3</t>
  </si>
  <si>
    <t xml:space="preserve">Olej silnikowy 10W40 ACEA A3/B3,API SL/CF,VW501 01/505 00 </t>
  </si>
  <si>
    <t>Olej silnikowy 5W30,ACEA C2,C3,API SM/SN/SL/SJ,MB 229.31,MB 229.52,VW 504 00/507 00,GM dexos2,</t>
  </si>
  <si>
    <t>1l</t>
  </si>
  <si>
    <t>Olej silnikowy 0W30 E4 913D WSS-M2C950-A</t>
  </si>
  <si>
    <t>1L</t>
  </si>
  <si>
    <t>4l</t>
  </si>
  <si>
    <t>Olej przekładniowy 80W90 API GL-5/MT-1,Scania STO 1:0,ZF TE-MI.07A/08.MAN 341 Typ E2 i Z2, Man 342 Typ M2,MB 235.0,ZF TE-ML. 02B/05A/12L/12M/16B/17H/19B/21A</t>
  </si>
  <si>
    <t>Olej przekładniowy 75W90 API GL-5/MT-1,ZF TE-ML 07A i08,Scania STO 1.0 MAN 341 Typ E3 iZ2,MAN 342 Typ SI,MB 235.8,ZF TE-ML 02B/05B/121/12N/16F/17B/19C/21A</t>
  </si>
  <si>
    <t>Okresowa inspekcja silnika gazowego metodą diagnostyki boroskopowej z rozszerzeniem: Ocena stanu silnika poprzez oględziny powierzchni komory spalania, stanu zaworów wlotowych i wylotowych,stanu głowicy, stanu gładzi cylinda, stanu dna tłoka.Diagnostyka musi być zakończona raportem, zdjęcia wykonane podczas oględzin przekazane zostaną w orginale w formie cyfrowej. Osoba wykonająca badanie musi posiadać certyfikat potwierdzający umiejętności do przeprowadzenia inspekcji boroskopowej w celu określenia stanu technicznego silnika</t>
  </si>
  <si>
    <t>Olej silnikowy Pegasus 605 Ultra 40 M 3271-4, Mysella S5S40</t>
  </si>
  <si>
    <t>Olej silnikowy Rimula R3+ 30/Delvac 1330</t>
  </si>
  <si>
    <t>Analiza w laboratorium oleju silnikowego Pegasus 605 Ultra 40 M 3271-4, Mysella S5S40</t>
  </si>
  <si>
    <r>
      <rPr>
        <b/>
        <sz val="11"/>
        <rFont val="Times New Roman"/>
        <family val="1"/>
      </rPr>
      <t>GRUPA II</t>
    </r>
    <r>
      <rPr>
        <sz val="11"/>
        <rFont val="Times New Roman"/>
        <family val="1"/>
      </rPr>
      <t xml:space="preserve"> WYKAZ OLEJÓW I SMARÓW DO URZĄDZEŃ WEDŁUG SPECYFIKACJI PRODUCENTA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</si>
</sst>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00"/>
    <numFmt numFmtId="178" formatCode="0.0000"/>
    <numFmt numFmtId="179" formatCode="0.000"/>
  </numFmts>
  <fonts count="48">
    <font>
      <sz val="10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9" fontId="4" fillId="0" borderId="13" xfId="54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vertical="top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9" fontId="8" fillId="34" borderId="10" xfId="54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2" fontId="8" fillId="34" borderId="10" xfId="54" applyNumberFormat="1" applyFont="1" applyFill="1" applyBorder="1" applyAlignment="1" applyProtection="1" quotePrefix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right" vertical="center"/>
      <protection locked="0"/>
    </xf>
    <xf numFmtId="0" fontId="8" fillId="34" borderId="24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4" fillId="0" borderId="24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zoomScalePageLayoutView="0" workbookViewId="0" topLeftCell="A16">
      <selection activeCell="F4" sqref="F4:F24"/>
    </sheetView>
  </sheetViews>
  <sheetFormatPr defaultColWidth="8.875" defaultRowHeight="12.75"/>
  <cols>
    <col min="1" max="1" width="2.00390625" style="3" customWidth="1"/>
    <col min="2" max="2" width="3.375" style="3" bestFit="1" customWidth="1"/>
    <col min="3" max="3" width="52.375" style="3" customWidth="1"/>
    <col min="4" max="4" width="13.00390625" style="3" customWidth="1"/>
    <col min="5" max="5" width="12.625" style="3" customWidth="1"/>
    <col min="6" max="6" width="15.00390625" style="3" customWidth="1"/>
    <col min="7" max="7" width="14.875" style="3" customWidth="1"/>
    <col min="8" max="8" width="14.625" style="3" customWidth="1"/>
    <col min="9" max="9" width="15.375" style="3" customWidth="1"/>
    <col min="10" max="10" width="13.875" style="3" customWidth="1"/>
    <col min="11" max="11" width="15.625" style="3" customWidth="1"/>
    <col min="12" max="12" width="15.375" style="29" customWidth="1"/>
    <col min="13" max="13" width="14.25390625" style="3" customWidth="1"/>
    <col min="14" max="14" width="63.375" style="3" customWidth="1"/>
    <col min="15" max="16384" width="8.875" style="3" customWidth="1"/>
  </cols>
  <sheetData>
    <row r="1" spans="2:10" ht="15">
      <c r="B1" s="2"/>
      <c r="C1" s="47" t="s">
        <v>35</v>
      </c>
      <c r="G1" s="46" t="s">
        <v>23</v>
      </c>
      <c r="H1" s="46"/>
      <c r="I1" s="46"/>
      <c r="J1" s="46"/>
    </row>
    <row r="2" spans="2:3" ht="15.75" thickBot="1">
      <c r="B2" s="2"/>
      <c r="C2" s="47"/>
    </row>
    <row r="3" spans="2:14" ht="31.5" customHeight="1" thickBot="1" thickTop="1">
      <c r="B3" s="4" t="s">
        <v>38</v>
      </c>
      <c r="C3" s="5" t="s">
        <v>1</v>
      </c>
      <c r="D3" s="6" t="s">
        <v>21</v>
      </c>
      <c r="E3" s="6" t="s">
        <v>18</v>
      </c>
      <c r="F3" s="7" t="s">
        <v>8</v>
      </c>
      <c r="G3" s="6" t="s">
        <v>22</v>
      </c>
      <c r="H3" s="6" t="s">
        <v>19</v>
      </c>
      <c r="I3" s="7" t="s">
        <v>9</v>
      </c>
      <c r="J3" s="6" t="s">
        <v>12</v>
      </c>
      <c r="K3" s="8" t="s">
        <v>10</v>
      </c>
      <c r="L3" s="30" t="s">
        <v>11</v>
      </c>
      <c r="N3" s="51" t="s">
        <v>39</v>
      </c>
    </row>
    <row r="4" spans="2:14" ht="46.5" thickBot="1" thickTop="1">
      <c r="B4" s="9">
        <v>1</v>
      </c>
      <c r="C4" s="10" t="s">
        <v>54</v>
      </c>
      <c r="D4" s="11" t="s">
        <v>14</v>
      </c>
      <c r="E4" s="11">
        <v>6</v>
      </c>
      <c r="F4" s="1"/>
      <c r="G4" s="12"/>
      <c r="H4" s="12"/>
      <c r="I4" s="13"/>
      <c r="J4" s="6">
        <f>(F4*E4)+(I4*H4)</f>
        <v>0</v>
      </c>
      <c r="K4" s="14">
        <v>0.23</v>
      </c>
      <c r="L4" s="30">
        <f>J4*K4+J4</f>
        <v>0</v>
      </c>
      <c r="N4" s="51"/>
    </row>
    <row r="5" spans="2:14" ht="31.5" thickBot="1" thickTop="1">
      <c r="B5" s="15">
        <v>2</v>
      </c>
      <c r="C5" s="16" t="s">
        <v>55</v>
      </c>
      <c r="D5" s="11" t="s">
        <v>20</v>
      </c>
      <c r="E5" s="11">
        <v>60</v>
      </c>
      <c r="F5" s="1"/>
      <c r="G5" s="12" t="s">
        <v>14</v>
      </c>
      <c r="H5" s="12">
        <v>3</v>
      </c>
      <c r="I5" s="13"/>
      <c r="J5" s="6">
        <f aca="true" t="shared" si="0" ref="J5:J24">(F5*E5)+(I5*H5)</f>
        <v>0</v>
      </c>
      <c r="K5" s="14">
        <v>0.23</v>
      </c>
      <c r="L5" s="30">
        <f aca="true" t="shared" si="1" ref="L5:L24">J5*K5+J5</f>
        <v>0</v>
      </c>
      <c r="N5" s="51"/>
    </row>
    <row r="6" spans="2:14" ht="31.5" thickBot="1" thickTop="1">
      <c r="B6" s="15">
        <v>3</v>
      </c>
      <c r="C6" s="42" t="s">
        <v>56</v>
      </c>
      <c r="D6" s="11" t="s">
        <v>57</v>
      </c>
      <c r="E6" s="11">
        <v>40</v>
      </c>
      <c r="F6" s="1"/>
      <c r="G6" s="12" t="s">
        <v>60</v>
      </c>
      <c r="H6" s="12">
        <v>50</v>
      </c>
      <c r="I6" s="13"/>
      <c r="J6" s="6">
        <f t="shared" si="0"/>
        <v>0</v>
      </c>
      <c r="K6" s="14">
        <v>0.23</v>
      </c>
      <c r="L6" s="30">
        <f t="shared" si="1"/>
        <v>0</v>
      </c>
      <c r="N6" s="51"/>
    </row>
    <row r="7" spans="2:14" ht="16.5" thickBot="1" thickTop="1">
      <c r="B7" s="15">
        <v>4</v>
      </c>
      <c r="C7" s="42" t="s">
        <v>58</v>
      </c>
      <c r="D7" s="11" t="s">
        <v>59</v>
      </c>
      <c r="E7" s="11">
        <v>20</v>
      </c>
      <c r="F7" s="1"/>
      <c r="G7" s="12" t="s">
        <v>60</v>
      </c>
      <c r="H7" s="12">
        <v>20</v>
      </c>
      <c r="I7" s="13"/>
      <c r="J7" s="6">
        <v>0</v>
      </c>
      <c r="K7" s="14">
        <v>0.23</v>
      </c>
      <c r="L7" s="30">
        <v>0</v>
      </c>
      <c r="N7" s="51"/>
    </row>
    <row r="8" spans="2:14" ht="60.75" customHeight="1" thickBot="1" thickTop="1">
      <c r="B8" s="17">
        <v>5</v>
      </c>
      <c r="C8" s="43" t="s">
        <v>49</v>
      </c>
      <c r="D8" s="11" t="s">
        <v>51</v>
      </c>
      <c r="E8" s="11">
        <v>30</v>
      </c>
      <c r="F8" s="1"/>
      <c r="G8" s="19" t="s">
        <v>37</v>
      </c>
      <c r="H8" s="19">
        <v>0</v>
      </c>
      <c r="I8" s="13"/>
      <c r="J8" s="6">
        <f t="shared" si="0"/>
        <v>0</v>
      </c>
      <c r="K8" s="14">
        <v>0.23</v>
      </c>
      <c r="L8" s="30">
        <f t="shared" si="1"/>
        <v>0</v>
      </c>
      <c r="N8" s="51"/>
    </row>
    <row r="9" spans="2:14" ht="33" customHeight="1" thickBot="1" thickTop="1">
      <c r="B9" s="17">
        <v>6</v>
      </c>
      <c r="C9" s="43" t="s">
        <v>64</v>
      </c>
      <c r="D9" s="11" t="s">
        <v>13</v>
      </c>
      <c r="E9" s="11">
        <v>5</v>
      </c>
      <c r="F9" s="1"/>
      <c r="G9" s="19" t="s">
        <v>37</v>
      </c>
      <c r="H9" s="19">
        <v>0</v>
      </c>
      <c r="I9" s="13"/>
      <c r="J9" s="6">
        <f t="shared" si="0"/>
        <v>0</v>
      </c>
      <c r="K9" s="14">
        <v>0.23</v>
      </c>
      <c r="L9" s="30">
        <f t="shared" si="1"/>
        <v>0</v>
      </c>
      <c r="N9" s="51"/>
    </row>
    <row r="10" spans="2:14" ht="29.25" customHeight="1" thickBot="1" thickTop="1">
      <c r="B10" s="17">
        <v>7</v>
      </c>
      <c r="C10" s="27" t="s">
        <v>65</v>
      </c>
      <c r="D10" s="28" t="s">
        <v>14</v>
      </c>
      <c r="E10" s="11">
        <v>8</v>
      </c>
      <c r="F10" s="1"/>
      <c r="G10" s="19" t="s">
        <v>37</v>
      </c>
      <c r="H10" s="19">
        <v>0</v>
      </c>
      <c r="I10" s="13"/>
      <c r="J10" s="6">
        <f t="shared" si="0"/>
        <v>0</v>
      </c>
      <c r="K10" s="14">
        <v>0.23</v>
      </c>
      <c r="L10" s="30">
        <f t="shared" si="1"/>
        <v>0</v>
      </c>
      <c r="N10" s="51"/>
    </row>
    <row r="11" spans="2:14" ht="31.5" thickBot="1" thickTop="1">
      <c r="B11" s="17">
        <v>8</v>
      </c>
      <c r="C11" s="18" t="s">
        <v>2</v>
      </c>
      <c r="D11" s="11" t="s">
        <v>14</v>
      </c>
      <c r="E11" s="11">
        <v>2</v>
      </c>
      <c r="F11" s="1"/>
      <c r="G11" s="19" t="s">
        <v>37</v>
      </c>
      <c r="H11" s="19">
        <v>0</v>
      </c>
      <c r="I11" s="13"/>
      <c r="J11" s="6">
        <f t="shared" si="0"/>
        <v>0</v>
      </c>
      <c r="K11" s="14">
        <v>0.23</v>
      </c>
      <c r="L11" s="30">
        <f t="shared" si="1"/>
        <v>0</v>
      </c>
      <c r="N11" s="51"/>
    </row>
    <row r="12" spans="2:14" ht="46.5" thickBot="1" thickTop="1">
      <c r="B12" s="17">
        <v>9</v>
      </c>
      <c r="C12" s="18" t="s">
        <v>3</v>
      </c>
      <c r="D12" s="11" t="s">
        <v>57</v>
      </c>
      <c r="E12" s="11">
        <v>20</v>
      </c>
      <c r="F12" s="1"/>
      <c r="G12" s="19">
        <v>20</v>
      </c>
      <c r="H12" s="19">
        <v>2</v>
      </c>
      <c r="I12" s="13"/>
      <c r="J12" s="6">
        <f t="shared" si="0"/>
        <v>0</v>
      </c>
      <c r="K12" s="14">
        <v>0.23</v>
      </c>
      <c r="L12" s="30">
        <f t="shared" si="1"/>
        <v>0</v>
      </c>
      <c r="N12" s="51"/>
    </row>
    <row r="13" spans="2:14" ht="141.75" customHeight="1" thickBot="1" thickTop="1">
      <c r="B13" s="17">
        <v>10</v>
      </c>
      <c r="C13" s="18" t="s">
        <v>61</v>
      </c>
      <c r="D13" s="11" t="s">
        <v>13</v>
      </c>
      <c r="E13" s="11">
        <v>1</v>
      </c>
      <c r="F13" s="1"/>
      <c r="G13" s="19" t="s">
        <v>37</v>
      </c>
      <c r="H13" s="19">
        <v>0</v>
      </c>
      <c r="I13" s="13"/>
      <c r="J13" s="6">
        <f t="shared" si="0"/>
        <v>0</v>
      </c>
      <c r="K13" s="14">
        <v>0.23</v>
      </c>
      <c r="L13" s="30">
        <f t="shared" si="1"/>
        <v>0</v>
      </c>
      <c r="N13" s="51"/>
    </row>
    <row r="14" spans="2:14" ht="46.5" thickBot="1" thickTop="1">
      <c r="B14" s="17">
        <v>11</v>
      </c>
      <c r="C14" s="18" t="s">
        <v>5</v>
      </c>
      <c r="D14" s="11" t="s">
        <v>52</v>
      </c>
      <c r="E14" s="11">
        <v>20</v>
      </c>
      <c r="F14" s="1"/>
      <c r="G14" s="19" t="s">
        <v>50</v>
      </c>
      <c r="H14" s="19">
        <v>2</v>
      </c>
      <c r="I14" s="13"/>
      <c r="J14" s="6">
        <f t="shared" si="0"/>
        <v>0</v>
      </c>
      <c r="K14" s="14">
        <v>0.23</v>
      </c>
      <c r="L14" s="30">
        <f t="shared" si="1"/>
        <v>0</v>
      </c>
      <c r="N14" s="51"/>
    </row>
    <row r="15" spans="2:14" ht="61.5" thickBot="1" thickTop="1">
      <c r="B15" s="17">
        <v>12</v>
      </c>
      <c r="C15" s="18" t="s">
        <v>62</v>
      </c>
      <c r="D15" s="11" t="s">
        <v>42</v>
      </c>
      <c r="E15" s="11">
        <v>2</v>
      </c>
      <c r="F15" s="1"/>
      <c r="G15" s="19" t="s">
        <v>37</v>
      </c>
      <c r="H15" s="19">
        <v>0</v>
      </c>
      <c r="I15" s="13"/>
      <c r="J15" s="6">
        <f t="shared" si="0"/>
        <v>0</v>
      </c>
      <c r="K15" s="14">
        <v>0.23</v>
      </c>
      <c r="L15" s="30">
        <f t="shared" si="1"/>
        <v>0</v>
      </c>
      <c r="N15" s="51"/>
    </row>
    <row r="16" spans="2:14" ht="31.5" thickBot="1" thickTop="1">
      <c r="B16" s="17">
        <v>13</v>
      </c>
      <c r="C16" s="18" t="s">
        <v>43</v>
      </c>
      <c r="D16" s="11" t="s">
        <v>13</v>
      </c>
      <c r="E16" s="11">
        <v>2</v>
      </c>
      <c r="F16" s="1"/>
      <c r="G16" s="19" t="s">
        <v>37</v>
      </c>
      <c r="H16" s="19">
        <v>0</v>
      </c>
      <c r="I16" s="13"/>
      <c r="J16" s="6">
        <f t="shared" si="0"/>
        <v>0</v>
      </c>
      <c r="K16" s="14">
        <v>0.23</v>
      </c>
      <c r="L16" s="30">
        <f t="shared" si="1"/>
        <v>0</v>
      </c>
      <c r="N16" s="51"/>
    </row>
    <row r="17" spans="2:14" ht="31.5" thickBot="1" thickTop="1">
      <c r="B17" s="17">
        <v>14</v>
      </c>
      <c r="C17" s="18" t="s">
        <v>44</v>
      </c>
      <c r="D17" s="11" t="s">
        <v>13</v>
      </c>
      <c r="E17" s="11">
        <v>1</v>
      </c>
      <c r="F17" s="1"/>
      <c r="G17" s="19" t="s">
        <v>37</v>
      </c>
      <c r="H17" s="19">
        <v>0</v>
      </c>
      <c r="I17" s="13"/>
      <c r="J17" s="6">
        <f t="shared" si="0"/>
        <v>0</v>
      </c>
      <c r="K17" s="14">
        <v>0.23</v>
      </c>
      <c r="L17" s="30">
        <f t="shared" si="1"/>
        <v>0</v>
      </c>
      <c r="N17" s="51"/>
    </row>
    <row r="18" spans="2:14" ht="31.5" thickBot="1" thickTop="1">
      <c r="B18" s="17">
        <v>15</v>
      </c>
      <c r="C18" s="18" t="s">
        <v>4</v>
      </c>
      <c r="D18" s="11">
        <v>5</v>
      </c>
      <c r="E18" s="11">
        <v>8</v>
      </c>
      <c r="F18" s="1"/>
      <c r="G18" s="19" t="s">
        <v>50</v>
      </c>
      <c r="H18" s="19">
        <v>13</v>
      </c>
      <c r="I18" s="13"/>
      <c r="J18" s="6">
        <f t="shared" si="0"/>
        <v>0</v>
      </c>
      <c r="K18" s="14">
        <v>0.23</v>
      </c>
      <c r="L18" s="30">
        <f t="shared" si="1"/>
        <v>0</v>
      </c>
      <c r="N18" s="51"/>
    </row>
    <row r="19" spans="2:14" ht="31.5" thickBot="1" thickTop="1">
      <c r="B19" s="15">
        <v>16</v>
      </c>
      <c r="C19" s="16" t="s">
        <v>45</v>
      </c>
      <c r="D19" s="11" t="s">
        <v>46</v>
      </c>
      <c r="E19" s="11">
        <v>100</v>
      </c>
      <c r="F19" s="1"/>
      <c r="G19" s="12" t="s">
        <v>37</v>
      </c>
      <c r="H19" s="12">
        <v>0</v>
      </c>
      <c r="I19" s="13"/>
      <c r="J19" s="6">
        <f t="shared" si="0"/>
        <v>0</v>
      </c>
      <c r="K19" s="14">
        <v>0.23</v>
      </c>
      <c r="L19" s="30">
        <f t="shared" si="1"/>
        <v>0</v>
      </c>
      <c r="N19" s="51"/>
    </row>
    <row r="20" spans="2:14" ht="27" thickBot="1" thickTop="1">
      <c r="B20" s="15">
        <v>17</v>
      </c>
      <c r="C20" s="16" t="s">
        <v>47</v>
      </c>
      <c r="D20" s="11" t="s">
        <v>16</v>
      </c>
      <c r="E20" s="11">
        <v>2</v>
      </c>
      <c r="F20" s="1"/>
      <c r="G20" s="12" t="s">
        <v>37</v>
      </c>
      <c r="H20" s="12">
        <v>0</v>
      </c>
      <c r="I20" s="13"/>
      <c r="J20" s="6">
        <f t="shared" si="0"/>
        <v>0</v>
      </c>
      <c r="K20" s="14">
        <v>0.23</v>
      </c>
      <c r="L20" s="30">
        <f t="shared" si="1"/>
        <v>0</v>
      </c>
      <c r="N20" s="26"/>
    </row>
    <row r="21" spans="2:14" ht="24.75" customHeight="1" thickBot="1" thickTop="1">
      <c r="B21" s="15">
        <v>18</v>
      </c>
      <c r="C21" s="20" t="s">
        <v>48</v>
      </c>
      <c r="D21" s="11" t="s">
        <v>15</v>
      </c>
      <c r="E21" s="11">
        <v>30</v>
      </c>
      <c r="F21" s="1"/>
      <c r="G21" s="12" t="s">
        <v>37</v>
      </c>
      <c r="H21" s="12">
        <v>0</v>
      </c>
      <c r="I21" s="13"/>
      <c r="J21" s="6">
        <f t="shared" si="0"/>
        <v>0</v>
      </c>
      <c r="K21" s="14">
        <v>0.23</v>
      </c>
      <c r="L21" s="30">
        <f t="shared" si="1"/>
        <v>0</v>
      </c>
      <c r="N21" s="26"/>
    </row>
    <row r="22" spans="2:14" ht="30" customHeight="1" thickBot="1" thickTop="1">
      <c r="B22" s="15">
        <v>19</v>
      </c>
      <c r="C22" s="20" t="s">
        <v>47</v>
      </c>
      <c r="D22" s="11" t="s">
        <v>53</v>
      </c>
      <c r="E22" s="11">
        <v>120</v>
      </c>
      <c r="F22" s="1"/>
      <c r="G22" s="12" t="s">
        <v>37</v>
      </c>
      <c r="H22" s="12">
        <v>0</v>
      </c>
      <c r="I22" s="13"/>
      <c r="J22" s="6">
        <f t="shared" si="0"/>
        <v>0</v>
      </c>
      <c r="K22" s="14">
        <v>0.23</v>
      </c>
      <c r="L22" s="30">
        <f t="shared" si="1"/>
        <v>0</v>
      </c>
      <c r="N22" s="26"/>
    </row>
    <row r="23" spans="2:14" ht="46.5" thickBot="1" thickTop="1">
      <c r="B23" s="21">
        <v>20</v>
      </c>
      <c r="C23" s="20" t="s">
        <v>66</v>
      </c>
      <c r="D23" s="11" t="s">
        <v>6</v>
      </c>
      <c r="E23" s="11">
        <v>16</v>
      </c>
      <c r="F23" s="1"/>
      <c r="G23" s="12" t="s">
        <v>37</v>
      </c>
      <c r="H23" s="12">
        <v>0</v>
      </c>
      <c r="I23" s="13"/>
      <c r="J23" s="6">
        <f t="shared" si="0"/>
        <v>0</v>
      </c>
      <c r="K23" s="14">
        <v>0.23</v>
      </c>
      <c r="L23" s="30">
        <f t="shared" si="1"/>
        <v>0</v>
      </c>
      <c r="N23" s="26"/>
    </row>
    <row r="24" spans="2:12" ht="151.5" thickBot="1" thickTop="1">
      <c r="B24" s="22">
        <v>21</v>
      </c>
      <c r="C24" s="23" t="s">
        <v>63</v>
      </c>
      <c r="D24" s="11" t="s">
        <v>7</v>
      </c>
      <c r="E24" s="11">
        <v>2</v>
      </c>
      <c r="F24" s="1"/>
      <c r="G24" s="12" t="s">
        <v>37</v>
      </c>
      <c r="H24" s="12">
        <v>0</v>
      </c>
      <c r="I24" s="13"/>
      <c r="J24" s="6">
        <f t="shared" si="0"/>
        <v>0</v>
      </c>
      <c r="K24" s="14">
        <v>0.23</v>
      </c>
      <c r="L24" s="30">
        <f t="shared" si="1"/>
        <v>0</v>
      </c>
    </row>
    <row r="25" spans="2:12" ht="16.5" thickBot="1" thickTop="1">
      <c r="B25" s="24"/>
      <c r="C25" s="48" t="s">
        <v>34</v>
      </c>
      <c r="D25" s="49"/>
      <c r="E25" s="49"/>
      <c r="F25" s="49"/>
      <c r="G25" s="49"/>
      <c r="H25" s="49"/>
      <c r="I25" s="50"/>
      <c r="J25" s="25">
        <f>SUM(J4:J24)</f>
        <v>0</v>
      </c>
      <c r="K25" s="25" t="s">
        <v>17</v>
      </c>
      <c r="L25" s="30">
        <f>SUM(L4:L24)</f>
        <v>0</v>
      </c>
    </row>
    <row r="26" ht="15.75" thickTop="1"/>
    <row r="27" spans="3:4" ht="36.75" customHeight="1" thickBot="1">
      <c r="C27" s="47" t="s">
        <v>67</v>
      </c>
      <c r="D27" s="47"/>
    </row>
    <row r="28" spans="2:12" ht="15" customHeight="1" thickBot="1" thickTop="1">
      <c r="B28" s="31" t="s">
        <v>0</v>
      </c>
      <c r="C28" s="32" t="s">
        <v>1</v>
      </c>
      <c r="D28" s="33" t="s">
        <v>21</v>
      </c>
      <c r="E28" s="34" t="s">
        <v>18</v>
      </c>
      <c r="F28" s="34" t="s">
        <v>8</v>
      </c>
      <c r="G28" s="31" t="s">
        <v>12</v>
      </c>
      <c r="H28" s="35" t="s">
        <v>10</v>
      </c>
      <c r="I28" s="36" t="s">
        <v>11</v>
      </c>
      <c r="L28" s="3"/>
    </row>
    <row r="29" spans="2:12" ht="28.5" customHeight="1" thickBot="1" thickTop="1">
      <c r="B29" s="31">
        <v>1</v>
      </c>
      <c r="C29" s="32" t="s">
        <v>25</v>
      </c>
      <c r="D29" s="37" t="s">
        <v>36</v>
      </c>
      <c r="E29" s="38">
        <v>4</v>
      </c>
      <c r="F29" s="38"/>
      <c r="G29" s="31">
        <f>(E29*F29)</f>
        <v>0</v>
      </c>
      <c r="H29" s="39">
        <v>0.23</v>
      </c>
      <c r="I29" s="36">
        <f>(H29*G29)+G29</f>
        <v>0</v>
      </c>
      <c r="L29" s="3"/>
    </row>
    <row r="30" spans="2:12" ht="32.25" customHeight="1" thickBot="1" thickTop="1">
      <c r="B30" s="31">
        <v>2</v>
      </c>
      <c r="C30" s="32" t="s">
        <v>26</v>
      </c>
      <c r="D30" s="37" t="s">
        <v>36</v>
      </c>
      <c r="E30" s="38">
        <v>3</v>
      </c>
      <c r="F30" s="38"/>
      <c r="G30" s="31">
        <f aca="true" t="shared" si="2" ref="G30:G39">(E30*F30)</f>
        <v>0</v>
      </c>
      <c r="H30" s="39">
        <v>0.23</v>
      </c>
      <c r="I30" s="36">
        <f aca="true" t="shared" si="3" ref="I30:I39">(H30*G30)+G30</f>
        <v>0</v>
      </c>
      <c r="L30" s="3"/>
    </row>
    <row r="31" spans="2:12" ht="31.5" customHeight="1" thickBot="1" thickTop="1">
      <c r="B31" s="31">
        <v>3</v>
      </c>
      <c r="C31" s="32" t="s">
        <v>27</v>
      </c>
      <c r="D31" s="37" t="s">
        <v>36</v>
      </c>
      <c r="E31" s="38">
        <v>3</v>
      </c>
      <c r="F31" s="38"/>
      <c r="G31" s="31">
        <f t="shared" si="2"/>
        <v>0</v>
      </c>
      <c r="H31" s="39">
        <v>0.23</v>
      </c>
      <c r="I31" s="36">
        <f t="shared" si="3"/>
        <v>0</v>
      </c>
      <c r="L31" s="3"/>
    </row>
    <row r="32" spans="2:12" ht="31.5" customHeight="1" thickBot="1" thickTop="1">
      <c r="B32" s="31">
        <v>4</v>
      </c>
      <c r="C32" s="32" t="s">
        <v>28</v>
      </c>
      <c r="D32" s="37" t="s">
        <v>36</v>
      </c>
      <c r="E32" s="38">
        <v>1</v>
      </c>
      <c r="F32" s="38"/>
      <c r="G32" s="31">
        <f t="shared" si="2"/>
        <v>0</v>
      </c>
      <c r="H32" s="39">
        <v>0.23</v>
      </c>
      <c r="I32" s="36">
        <f t="shared" si="3"/>
        <v>0</v>
      </c>
      <c r="L32" s="3"/>
    </row>
    <row r="33" spans="2:12" ht="31.5" customHeight="1" thickBot="1" thickTop="1">
      <c r="B33" s="31">
        <v>5</v>
      </c>
      <c r="C33" s="32" t="s">
        <v>29</v>
      </c>
      <c r="D33" s="37" t="s">
        <v>36</v>
      </c>
      <c r="E33" s="38">
        <v>1</v>
      </c>
      <c r="F33" s="38"/>
      <c r="G33" s="31">
        <f t="shared" si="2"/>
        <v>0</v>
      </c>
      <c r="H33" s="39">
        <v>0.23</v>
      </c>
      <c r="I33" s="36">
        <f t="shared" si="3"/>
        <v>0</v>
      </c>
      <c r="L33" s="3"/>
    </row>
    <row r="34" spans="2:12" ht="31.5" customHeight="1" thickBot="1" thickTop="1">
      <c r="B34" s="31">
        <v>6</v>
      </c>
      <c r="C34" s="32" t="s">
        <v>31</v>
      </c>
      <c r="D34" s="37" t="s">
        <v>36</v>
      </c>
      <c r="E34" s="38">
        <v>4</v>
      </c>
      <c r="F34" s="38"/>
      <c r="G34" s="31">
        <f t="shared" si="2"/>
        <v>0</v>
      </c>
      <c r="H34" s="39">
        <v>0.23</v>
      </c>
      <c r="I34" s="36">
        <f t="shared" si="3"/>
        <v>0</v>
      </c>
      <c r="L34" s="3"/>
    </row>
    <row r="35" spans="2:12" ht="31.5" customHeight="1" thickBot="1" thickTop="1">
      <c r="B35" s="31">
        <v>7</v>
      </c>
      <c r="C35" s="32" t="s">
        <v>30</v>
      </c>
      <c r="D35" s="37" t="s">
        <v>36</v>
      </c>
      <c r="E35" s="38">
        <v>2</v>
      </c>
      <c r="F35" s="38"/>
      <c r="G35" s="31">
        <f t="shared" si="2"/>
        <v>0</v>
      </c>
      <c r="H35" s="39">
        <v>0.23</v>
      </c>
      <c r="I35" s="36">
        <f t="shared" si="3"/>
        <v>0</v>
      </c>
      <c r="L35" s="3"/>
    </row>
    <row r="36" spans="2:12" ht="31.5" customHeight="1" thickBot="1" thickTop="1">
      <c r="B36" s="31">
        <v>8</v>
      </c>
      <c r="C36" s="32" t="s">
        <v>32</v>
      </c>
      <c r="D36" s="37" t="s">
        <v>15</v>
      </c>
      <c r="E36" s="38">
        <v>24</v>
      </c>
      <c r="F36" s="38"/>
      <c r="G36" s="31">
        <f t="shared" si="2"/>
        <v>0</v>
      </c>
      <c r="H36" s="39">
        <v>0.23</v>
      </c>
      <c r="I36" s="36">
        <f t="shared" si="3"/>
        <v>0</v>
      </c>
      <c r="L36" s="3"/>
    </row>
    <row r="37" spans="2:12" ht="31.5" customHeight="1" thickBot="1" thickTop="1">
      <c r="B37" s="31">
        <v>9</v>
      </c>
      <c r="C37" s="32" t="s">
        <v>33</v>
      </c>
      <c r="D37" s="37" t="s">
        <v>15</v>
      </c>
      <c r="E37" s="38">
        <v>36</v>
      </c>
      <c r="F37" s="38"/>
      <c r="G37" s="31">
        <f t="shared" si="2"/>
        <v>0</v>
      </c>
      <c r="H37" s="39">
        <v>0.23</v>
      </c>
      <c r="I37" s="36">
        <f t="shared" si="3"/>
        <v>0</v>
      </c>
      <c r="L37" s="3"/>
    </row>
    <row r="38" spans="2:12" ht="31.5" customHeight="1" thickBot="1" thickTop="1">
      <c r="B38" s="31">
        <v>10</v>
      </c>
      <c r="C38" s="32" t="s">
        <v>24</v>
      </c>
      <c r="D38" s="37" t="s">
        <v>15</v>
      </c>
      <c r="E38" s="38">
        <v>36</v>
      </c>
      <c r="F38" s="38"/>
      <c r="G38" s="31">
        <f t="shared" si="2"/>
        <v>0</v>
      </c>
      <c r="H38" s="39">
        <v>0.23</v>
      </c>
      <c r="I38" s="36">
        <f t="shared" si="3"/>
        <v>0</v>
      </c>
      <c r="L38" s="3"/>
    </row>
    <row r="39" spans="2:12" ht="31.5" customHeight="1" thickBot="1" thickTop="1">
      <c r="B39" s="31">
        <v>11</v>
      </c>
      <c r="C39" s="32" t="s">
        <v>40</v>
      </c>
      <c r="D39" s="37" t="s">
        <v>41</v>
      </c>
      <c r="E39" s="38">
        <v>36</v>
      </c>
      <c r="F39" s="38"/>
      <c r="G39" s="31">
        <f t="shared" si="2"/>
        <v>0</v>
      </c>
      <c r="H39" s="39">
        <v>0.23</v>
      </c>
      <c r="I39" s="36">
        <f t="shared" si="3"/>
        <v>0</v>
      </c>
      <c r="L39" s="3"/>
    </row>
    <row r="40" spans="2:12" ht="31.5" customHeight="1" thickBot="1" thickTop="1">
      <c r="B40" s="44" t="s">
        <v>34</v>
      </c>
      <c r="C40" s="45"/>
      <c r="D40" s="45"/>
      <c r="E40" s="45"/>
      <c r="F40" s="45"/>
      <c r="G40" s="40">
        <f>SUM(G29:G39)</f>
        <v>0</v>
      </c>
      <c r="H40" s="31" t="s">
        <v>17</v>
      </c>
      <c r="I40" s="41">
        <f>SUM(I29:I39)</f>
        <v>0</v>
      </c>
      <c r="L40" s="3"/>
    </row>
    <row r="41" ht="15.75" thickTop="1"/>
  </sheetData>
  <sheetProtection/>
  <mergeCells count="6">
    <mergeCell ref="B40:F40"/>
    <mergeCell ref="G1:J1"/>
    <mergeCell ref="C1:C2"/>
    <mergeCell ref="C27:D27"/>
    <mergeCell ref="C25:I25"/>
    <mergeCell ref="N3:N19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Michał_Drubkowski</cp:lastModifiedBy>
  <cp:lastPrinted>2019-12-05T11:38:58Z</cp:lastPrinted>
  <dcterms:created xsi:type="dcterms:W3CDTF">1997-02-26T13:46:56Z</dcterms:created>
  <dcterms:modified xsi:type="dcterms:W3CDTF">2020-01-13T06:08:25Z</dcterms:modified>
  <cp:category/>
  <cp:version/>
  <cp:contentType/>
  <cp:contentStatus/>
</cp:coreProperties>
</file>